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211\"/>
    </mc:Choice>
  </mc:AlternateContent>
  <xr:revisionPtr revIDLastSave="0" documentId="8_{25A34242-22C0-4CE5-AE92-14C2AA414AFE}" xr6:coauthVersionLast="47" xr6:coauthVersionMax="47" xr10:uidLastSave="{00000000-0000-0000-0000-000000000000}"/>
  <bookViews>
    <workbookView xWindow="-120" yWindow="-120" windowWidth="29040" windowHeight="17520" xr2:uid="{24FC39FB-FD37-4E38-8CEF-AD20041A95DE}"/>
  </bookViews>
  <sheets>
    <sheet name="Berechnungstool 2024" sheetId="1" r:id="rId1"/>
    <sheet name="Diagram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D68" i="1"/>
  <c r="B68" i="1"/>
  <c r="F56" i="1"/>
  <c r="D56" i="1"/>
  <c r="B56" i="1"/>
  <c r="F45" i="1"/>
  <c r="D45" i="1"/>
  <c r="B45" i="1"/>
  <c r="B35" i="1"/>
  <c r="D35" i="1"/>
  <c r="F35" i="1"/>
  <c r="F21" i="1"/>
  <c r="D21" i="1"/>
  <c r="B21" i="1"/>
  <c r="F19" i="1"/>
  <c r="D19" i="1"/>
  <c r="B19" i="1"/>
  <c r="G23" i="1"/>
  <c r="G24" i="1"/>
  <c r="G25" i="1"/>
  <c r="G26" i="1"/>
  <c r="G27" i="1"/>
  <c r="G28" i="1"/>
  <c r="G29" i="1"/>
  <c r="G30" i="1"/>
  <c r="G31" i="1"/>
  <c r="G32" i="1"/>
  <c r="G33" i="1"/>
  <c r="G34" i="1"/>
  <c r="E23" i="1"/>
  <c r="E24" i="1"/>
  <c r="E25" i="1"/>
  <c r="E26" i="1"/>
  <c r="E27" i="1"/>
  <c r="E28" i="1"/>
  <c r="E29" i="1"/>
  <c r="E30" i="1"/>
  <c r="E31" i="1"/>
  <c r="E32" i="1"/>
  <c r="E33" i="1"/>
  <c r="E34" i="1"/>
  <c r="G37" i="1"/>
  <c r="G38" i="1"/>
  <c r="G39" i="1"/>
  <c r="G40" i="1"/>
  <c r="G41" i="1"/>
  <c r="G42" i="1"/>
  <c r="G43" i="1"/>
  <c r="G44" i="1"/>
  <c r="E37" i="1"/>
  <c r="E38" i="1"/>
  <c r="E39" i="1"/>
  <c r="E40" i="1"/>
  <c r="E41" i="1"/>
  <c r="E42" i="1"/>
  <c r="E43" i="1"/>
  <c r="E44" i="1"/>
  <c r="G47" i="1"/>
  <c r="G48" i="1"/>
  <c r="G49" i="1"/>
  <c r="G50" i="1"/>
  <c r="G51" i="1"/>
  <c r="G52" i="1"/>
  <c r="G53" i="1"/>
  <c r="G54" i="1"/>
  <c r="G55" i="1"/>
  <c r="E47" i="1"/>
  <c r="E48" i="1"/>
  <c r="E49" i="1"/>
  <c r="E50" i="1"/>
  <c r="E51" i="1"/>
  <c r="E52" i="1"/>
  <c r="E53" i="1"/>
  <c r="E54" i="1"/>
  <c r="E55" i="1"/>
  <c r="E58" i="1"/>
  <c r="E59" i="1"/>
  <c r="E60" i="1"/>
  <c r="E61" i="1"/>
  <c r="E62" i="1"/>
  <c r="E63" i="1"/>
  <c r="E64" i="1"/>
  <c r="E65" i="1"/>
  <c r="E66" i="1"/>
  <c r="E67" i="1"/>
  <c r="G58" i="1"/>
  <c r="G59" i="1"/>
  <c r="G60" i="1"/>
  <c r="G61" i="1"/>
  <c r="G62" i="1"/>
  <c r="G63" i="1"/>
  <c r="G64" i="1"/>
  <c r="G65" i="1"/>
  <c r="G66" i="1"/>
  <c r="G67" i="1"/>
  <c r="G70" i="1"/>
  <c r="G71" i="1"/>
  <c r="G72" i="1"/>
  <c r="G73" i="1"/>
  <c r="G74" i="1"/>
  <c r="G75" i="1"/>
  <c r="G76" i="1"/>
  <c r="G77" i="1"/>
  <c r="G78" i="1"/>
  <c r="E70" i="1"/>
  <c r="E71" i="1"/>
  <c r="E72" i="1"/>
  <c r="E73" i="1"/>
  <c r="E74" i="1"/>
  <c r="E75" i="1"/>
  <c r="E76" i="1"/>
  <c r="E77" i="1"/>
  <c r="E78" i="1"/>
  <c r="G69" i="1"/>
  <c r="G57" i="1"/>
  <c r="G46" i="1"/>
  <c r="G36" i="1"/>
  <c r="G22" i="1"/>
  <c r="E69" i="1"/>
  <c r="E57" i="1"/>
  <c r="E46" i="1"/>
  <c r="E36" i="1"/>
  <c r="E22" i="1"/>
  <c r="G20" i="1"/>
  <c r="G19" i="1" s="1"/>
  <c r="E20" i="1"/>
  <c r="E19" i="1" s="1"/>
  <c r="C23" i="1"/>
  <c r="C24" i="1"/>
  <c r="C25" i="1"/>
  <c r="C26" i="1"/>
  <c r="C27" i="1"/>
  <c r="C28" i="1"/>
  <c r="C29" i="1"/>
  <c r="C30" i="1"/>
  <c r="C31" i="1"/>
  <c r="C32" i="1"/>
  <c r="C33" i="1"/>
  <c r="C34" i="1"/>
  <c r="C37" i="1"/>
  <c r="C38" i="1"/>
  <c r="C39" i="1"/>
  <c r="C40" i="1"/>
  <c r="C41" i="1"/>
  <c r="C42" i="1"/>
  <c r="C43" i="1"/>
  <c r="C44" i="1"/>
  <c r="C47" i="1"/>
  <c r="C48" i="1"/>
  <c r="C49" i="1"/>
  <c r="C50" i="1"/>
  <c r="C51" i="1"/>
  <c r="C52" i="1"/>
  <c r="C53" i="1"/>
  <c r="C54" i="1"/>
  <c r="C55" i="1"/>
  <c r="C58" i="1"/>
  <c r="C59" i="1"/>
  <c r="C60" i="1"/>
  <c r="C61" i="1"/>
  <c r="C62" i="1"/>
  <c r="C63" i="1"/>
  <c r="C64" i="1"/>
  <c r="C65" i="1"/>
  <c r="C66" i="1"/>
  <c r="C67" i="1"/>
  <c r="C70" i="1"/>
  <c r="C71" i="1"/>
  <c r="C72" i="1"/>
  <c r="C73" i="1"/>
  <c r="C74" i="1"/>
  <c r="C75" i="1"/>
  <c r="C76" i="1"/>
  <c r="C77" i="1"/>
  <c r="C78" i="1"/>
  <c r="C69" i="1"/>
  <c r="C57" i="1"/>
  <c r="C46" i="1"/>
  <c r="C36" i="1"/>
  <c r="C22" i="1"/>
  <c r="C20" i="1"/>
  <c r="C19" i="1" s="1"/>
  <c r="G68" i="1" l="1"/>
  <c r="C68" i="1"/>
  <c r="E68" i="1"/>
  <c r="C56" i="1"/>
  <c r="G56" i="1"/>
  <c r="E56" i="1"/>
  <c r="G45" i="1"/>
  <c r="E45" i="1"/>
  <c r="C45" i="1"/>
  <c r="G35" i="1"/>
  <c r="C35" i="1"/>
  <c r="E35" i="1"/>
  <c r="E21" i="1"/>
  <c r="G21" i="1"/>
  <c r="C21" i="1"/>
</calcChain>
</file>

<file path=xl/sharedStrings.xml><?xml version="1.0" encoding="utf-8"?>
<sst xmlns="http://schemas.openxmlformats.org/spreadsheetml/2006/main" count="75" uniqueCount="71">
  <si>
    <t xml:space="preserve"> IHK-Grundsteuer B
 Vergleichsrechner 2025</t>
  </si>
  <si>
    <t>Eingabefeld:</t>
  </si>
  <si>
    <r>
      <t xml:space="preserve">Grundsteuermessbetrag </t>
    </r>
    <r>
      <rPr>
        <sz val="9"/>
        <color rgb="FF193C7D"/>
        <rFont val="Arial"/>
        <family val="2"/>
      </rPr>
      <t xml:space="preserve">
</t>
    </r>
    <r>
      <rPr>
        <b/>
        <sz val="11"/>
        <color rgb="FF193C7D"/>
        <rFont val="Arial"/>
        <family val="2"/>
      </rPr>
      <t>zum 1.1.2025 in Euro</t>
    </r>
  </si>
  <si>
    <t>Die entsprechend ihrer eingegebenen Werte günstigsten bzw. teuersten Kommunen werden farbig hervorgehoben.</t>
  </si>
  <si>
    <t>einheitliche Hebesätze*</t>
  </si>
  <si>
    <t>Differenzierte Hebesätze*</t>
  </si>
  <si>
    <t>Nichtwohngrundstücke</t>
  </si>
  <si>
    <t>Wohngrundstücke</t>
  </si>
  <si>
    <t>Hebesatz*</t>
  </si>
  <si>
    <t>Summe
Grundsteuer B</t>
  </si>
  <si>
    <t>Kreisfreie Stadt</t>
  </si>
  <si>
    <t>Bielefeld</t>
  </si>
  <si>
    <t>Kreis Gütersloh</t>
  </si>
  <si>
    <t>Borgholzhausen</t>
  </si>
  <si>
    <t>Gütersloh</t>
  </si>
  <si>
    <t>Halle (Westf.)</t>
  </si>
  <si>
    <t>Harsewinkel</t>
  </si>
  <si>
    <t>Herzebrock-Clarholz</t>
  </si>
  <si>
    <t>Langenberg</t>
  </si>
  <si>
    <t>Rheda-Wiedenbrück</t>
  </si>
  <si>
    <t>Rietberg</t>
  </si>
  <si>
    <t>Schloß Holte-Stukenbrock</t>
  </si>
  <si>
    <t>Steinhagen</t>
  </si>
  <si>
    <t>Verl</t>
  </si>
  <si>
    <t>Versmold</t>
  </si>
  <si>
    <t>Werther (Westf.)</t>
  </si>
  <si>
    <t>Kreis Herford</t>
  </si>
  <si>
    <t>Bünde</t>
  </si>
  <si>
    <t>Enger</t>
  </si>
  <si>
    <t>Herford</t>
  </si>
  <si>
    <t>Hiddenhausen</t>
  </si>
  <si>
    <t>Kirchlengern</t>
  </si>
  <si>
    <t>Löhne</t>
  </si>
  <si>
    <t>Rödinghausen</t>
  </si>
  <si>
    <t>Spenge</t>
  </si>
  <si>
    <t>Vlotho</t>
  </si>
  <si>
    <t>Kreis Höxter</t>
  </si>
  <si>
    <t>Bad Driburg</t>
  </si>
  <si>
    <t>Beverungen</t>
  </si>
  <si>
    <t>Borgentreich</t>
  </si>
  <si>
    <t>Brakel</t>
  </si>
  <si>
    <t>Höxter</t>
  </si>
  <si>
    <t>Marienmünster</t>
  </si>
  <si>
    <t>Nieheim</t>
  </si>
  <si>
    <t>Steinheim</t>
  </si>
  <si>
    <t>Warburg</t>
  </si>
  <si>
    <t>Willebadessen</t>
  </si>
  <si>
    <t>Kreis Minden-Lübbecke</t>
  </si>
  <si>
    <t>Bad Oeynhausen</t>
  </si>
  <si>
    <t>Espelkamp</t>
  </si>
  <si>
    <t xml:space="preserve">Hille </t>
  </si>
  <si>
    <t>Hüllhorst</t>
  </si>
  <si>
    <t>Lübbecke</t>
  </si>
  <si>
    <t>Minden</t>
  </si>
  <si>
    <t xml:space="preserve">Petershagen </t>
  </si>
  <si>
    <t>Porta Westfalica</t>
  </si>
  <si>
    <t>Pr. Oldendorf</t>
  </si>
  <si>
    <t>Rahden</t>
  </si>
  <si>
    <t>Stemwede</t>
  </si>
  <si>
    <t>Kreis Paderborn</t>
  </si>
  <si>
    <t>Altenbeken</t>
  </si>
  <si>
    <t>Bad Lippspringe</t>
  </si>
  <si>
    <t>Bad Wünnenberg</t>
  </si>
  <si>
    <t>Borchen</t>
  </si>
  <si>
    <t>Büren</t>
  </si>
  <si>
    <t>Delbrück</t>
  </si>
  <si>
    <t>Hövelhof</t>
  </si>
  <si>
    <t>Lichtenau</t>
  </si>
  <si>
    <t>Paderborn</t>
  </si>
  <si>
    <t>Salzkotten</t>
  </si>
  <si>
    <r>
      <t xml:space="preserve"> © IHK Ostwestfalen zu Bielefeld - Stand: 19. September 2024                   * </t>
    </r>
    <r>
      <rPr>
        <sz val="8"/>
        <color indexed="9"/>
        <rFont val="Arial"/>
        <family val="2"/>
      </rPr>
      <t>Die Höhe beruht auf Berechnungen des Landes NRW  für aufkommensneutrale Hebesätze.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</si>
</sst>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9" x14ac:knownFonts="1">
    <font>
      <sz val="11"/>
      <color theme="1"/>
      <name val="Calibri"/>
      <family val="2"/>
      <scheme val="minor"/>
    </font>
    <font>
      <b/>
      <sz val="22"/>
      <color rgb="FF193C7D"/>
      <name val="Arial"/>
      <family val="2"/>
    </font>
    <font>
      <sz val="22"/>
      <name val="Arial"/>
      <family val="2"/>
    </font>
    <font>
      <b/>
      <sz val="16"/>
      <color rgb="FF193C7D"/>
      <name val="Arial"/>
      <family val="2"/>
    </font>
    <font>
      <sz val="10"/>
      <color rgb="FF193C7D"/>
      <name val="Arial"/>
      <family val="2"/>
    </font>
    <font>
      <b/>
      <sz val="8"/>
      <color rgb="FF193C7D"/>
      <name val="Arial"/>
      <family val="2"/>
    </font>
    <font>
      <sz val="8"/>
      <color rgb="FF193C7D"/>
      <name val="Arial"/>
      <family val="2"/>
    </font>
    <font>
      <sz val="9"/>
      <color rgb="FF193C7D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rgb="FF193C7D"/>
      <name val="Arial"/>
      <family val="2"/>
    </font>
    <font>
      <b/>
      <sz val="9"/>
      <color rgb="FF193C7D"/>
      <name val="Arial"/>
      <family val="2"/>
    </font>
    <font>
      <sz val="11"/>
      <color rgb="FF193C7D"/>
      <name val="Arial"/>
      <family val="2"/>
    </font>
    <font>
      <b/>
      <sz val="12"/>
      <color rgb="FF193C7D"/>
      <name val="Arial"/>
      <family val="2"/>
    </font>
    <font>
      <b/>
      <sz val="10"/>
      <color rgb="FF193C7D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4B6EAF"/>
      <name val="Arial"/>
      <family val="2"/>
    </font>
    <font>
      <sz val="8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3C7D"/>
        <bgColor indexed="64"/>
      </patternFill>
    </fill>
    <fill>
      <patternFill patternType="solid">
        <fgColor rgb="FFD4DBE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193C7D"/>
        <bgColor theme="0"/>
      </patternFill>
    </fill>
    <fill>
      <patternFill patternType="solid">
        <fgColor rgb="FFEBEBEB"/>
        <bgColor rgb="FF193C7D"/>
      </patternFill>
    </fill>
    <fill>
      <patternFill patternType="solid">
        <fgColor rgb="FFEBEBEB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/>
      <top/>
      <bottom style="thick">
        <color rgb="FFD4DB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dashed">
        <color theme="0"/>
      </bottom>
      <diagonal/>
    </border>
    <border>
      <left/>
      <right style="dashed">
        <color theme="0"/>
      </right>
      <top style="thick">
        <color theme="0"/>
      </top>
      <bottom style="dashed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dashed">
        <color theme="0"/>
      </bottom>
      <diagonal/>
    </border>
    <border>
      <left style="thick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 style="dashed">
        <color theme="0"/>
      </left>
      <right style="thick">
        <color theme="0"/>
      </right>
      <top style="thick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 style="thick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 style="thick">
        <color theme="0"/>
      </left>
      <right/>
      <top style="dashed">
        <color theme="0"/>
      </top>
      <bottom style="dashed">
        <color theme="0"/>
      </bottom>
      <diagonal/>
    </border>
    <border>
      <left/>
      <right style="dashed">
        <color theme="0"/>
      </right>
      <top style="dashed">
        <color theme="0"/>
      </top>
      <bottom style="dashed">
        <color theme="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0" xfId="0" applyFont="1" applyFill="1" applyAlignment="1">
      <alignment horizontal="left" vertical="center"/>
    </xf>
    <xf numFmtId="0" fontId="4" fillId="3" borderId="3" xfId="0" applyFont="1" applyFill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vertical="center" wrapText="1"/>
    </xf>
    <xf numFmtId="0" fontId="8" fillId="5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top"/>
    </xf>
    <xf numFmtId="4" fontId="10" fillId="6" borderId="5" xfId="0" applyNumberFormat="1" applyFont="1" applyFill="1" applyBorder="1" applyProtection="1">
      <protection locked="0"/>
    </xf>
    <xf numFmtId="0" fontId="12" fillId="4" borderId="0" xfId="0" applyFont="1" applyFill="1"/>
    <xf numFmtId="0" fontId="7" fillId="4" borderId="6" xfId="0" applyFont="1" applyFill="1" applyBorder="1"/>
    <xf numFmtId="0" fontId="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left" vertical="center"/>
    </xf>
    <xf numFmtId="3" fontId="16" fillId="7" borderId="18" xfId="0" applyNumberFormat="1" applyFont="1" applyFill="1" applyBorder="1" applyAlignment="1">
      <alignment horizontal="center" vertical="center" shrinkToFit="1"/>
    </xf>
    <xf numFmtId="164" fontId="15" fillId="3" borderId="19" xfId="0" applyNumberFormat="1" applyFont="1" applyFill="1" applyBorder="1" applyAlignment="1">
      <alignment horizontal="right" vertical="center" indent="1" shrinkToFit="1"/>
    </xf>
    <xf numFmtId="164" fontId="16" fillId="7" borderId="20" xfId="0" applyNumberFormat="1" applyFont="1" applyFill="1" applyBorder="1" applyAlignment="1">
      <alignment horizontal="right" vertical="center" indent="1" shrinkToFit="1"/>
    </xf>
    <xf numFmtId="0" fontId="14" fillId="4" borderId="21" xfId="0" applyFont="1" applyFill="1" applyBorder="1" applyAlignment="1">
      <alignment horizontal="left" vertical="center"/>
    </xf>
    <xf numFmtId="3" fontId="17" fillId="8" borderId="22" xfId="0" applyNumberFormat="1" applyFont="1" applyFill="1" applyBorder="1" applyAlignment="1">
      <alignment horizontal="center" vertical="center" shrinkToFit="1"/>
    </xf>
    <xf numFmtId="164" fontId="14" fillId="9" borderId="23" xfId="0" applyNumberFormat="1" applyFont="1" applyFill="1" applyBorder="1" applyAlignment="1">
      <alignment horizontal="right" vertical="center" indent="1" shrinkToFit="1"/>
    </xf>
    <xf numFmtId="0" fontId="14" fillId="4" borderId="21" xfId="0" applyFont="1" applyFill="1" applyBorder="1" applyAlignment="1">
      <alignment horizontal="left" vertical="center" wrapText="1"/>
    </xf>
    <xf numFmtId="3" fontId="0" fillId="0" borderId="0" xfId="0" applyNumberFormat="1"/>
    <xf numFmtId="0" fontId="16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2" fillId="0" borderId="2" xfId="0" applyFont="1" applyBorder="1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10" fillId="4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Standard" xfId="0" builtinId="0"/>
  </cellStyles>
  <dxfs count="54"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  <dxf>
      <fill>
        <patternFill>
          <bgColor rgb="FFF2867E"/>
        </patternFill>
      </fill>
    </dxf>
    <dxf>
      <fill>
        <patternFill>
          <bgColor rgb="FFA6D86E"/>
        </patternFill>
      </fill>
    </dxf>
    <dxf>
      <fill>
        <patternFill>
          <bgColor rgb="FFEBEB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de-DE" sz="2000" b="1"/>
              <a:t>Grundsteuer B Nichtwohngrundstücke (2025)</a:t>
            </a:r>
          </a:p>
        </c:rich>
      </c:tx>
      <c:layout>
        <c:manualLayout>
          <c:xMode val="edge"/>
          <c:yMode val="edge"/>
          <c:x val="6.6984571158072492E-2"/>
          <c:y val="1.58758535915590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1917310500663"/>
          <c:y val="8.1969056076384619E-2"/>
          <c:w val="0.84756451529892907"/>
          <c:h val="0.72884164357358949"/>
        </c:manualLayout>
      </c:layout>
      <c:barChart>
        <c:barDir val="col"/>
        <c:grouping val="clustered"/>
        <c:varyColors val="0"/>
        <c:ser>
          <c:idx val="3"/>
          <c:order val="0"/>
          <c:tx>
            <c:v>einheitliche Hebesätze</c:v>
          </c:tx>
          <c:invertIfNegative val="0"/>
          <c:cat>
            <c:strRef>
              <c:f>'Berechnungstool 2024'!$A$20:$A$78</c:f>
              <c:strCache>
                <c:ptCount val="59"/>
                <c:pt idx="0">
                  <c:v>Bielefeld</c:v>
                </c:pt>
                <c:pt idx="1">
                  <c:v>Kreis Gütersloh</c:v>
                </c:pt>
                <c:pt idx="2">
                  <c:v>Borgholzhausen</c:v>
                </c:pt>
                <c:pt idx="3">
                  <c:v>Gütersloh</c:v>
                </c:pt>
                <c:pt idx="4">
                  <c:v>Halle (Westf.)</c:v>
                </c:pt>
                <c:pt idx="5">
                  <c:v>Harsewinkel</c:v>
                </c:pt>
                <c:pt idx="6">
                  <c:v>Herzebrock-Clarholz</c:v>
                </c:pt>
                <c:pt idx="7">
                  <c:v>Langenberg</c:v>
                </c:pt>
                <c:pt idx="8">
                  <c:v>Rheda-Wiedenbrück</c:v>
                </c:pt>
                <c:pt idx="9">
                  <c:v>Rietberg</c:v>
                </c:pt>
                <c:pt idx="10">
                  <c:v>Schloß Holte-Stukenbrock</c:v>
                </c:pt>
                <c:pt idx="11">
                  <c:v>Steinhagen</c:v>
                </c:pt>
                <c:pt idx="12">
                  <c:v>Verl</c:v>
                </c:pt>
                <c:pt idx="13">
                  <c:v>Versmold</c:v>
                </c:pt>
                <c:pt idx="14">
                  <c:v>Werther (Westf.)</c:v>
                </c:pt>
                <c:pt idx="15">
                  <c:v>Kreis Herford</c:v>
                </c:pt>
                <c:pt idx="16">
                  <c:v>Bünde</c:v>
                </c:pt>
                <c:pt idx="17">
                  <c:v>Enger</c:v>
                </c:pt>
                <c:pt idx="18">
                  <c:v>Herford</c:v>
                </c:pt>
                <c:pt idx="19">
                  <c:v>Hiddenhausen</c:v>
                </c:pt>
                <c:pt idx="20">
                  <c:v>Kirchlengern</c:v>
                </c:pt>
                <c:pt idx="21">
                  <c:v>Löhne</c:v>
                </c:pt>
                <c:pt idx="22">
                  <c:v>Rödinghausen</c:v>
                </c:pt>
                <c:pt idx="23">
                  <c:v>Spenge</c:v>
                </c:pt>
                <c:pt idx="24">
                  <c:v>Vlotho</c:v>
                </c:pt>
                <c:pt idx="25">
                  <c:v>Kreis Höxter</c:v>
                </c:pt>
                <c:pt idx="26">
                  <c:v>Bad Driburg</c:v>
                </c:pt>
                <c:pt idx="27">
                  <c:v>Beverungen</c:v>
                </c:pt>
                <c:pt idx="28">
                  <c:v>Borgentreich</c:v>
                </c:pt>
                <c:pt idx="29">
                  <c:v>Brakel</c:v>
                </c:pt>
                <c:pt idx="30">
                  <c:v>Höxter</c:v>
                </c:pt>
                <c:pt idx="31">
                  <c:v>Marienmünster</c:v>
                </c:pt>
                <c:pt idx="32">
                  <c:v>Nieheim</c:v>
                </c:pt>
                <c:pt idx="33">
                  <c:v>Steinheim</c:v>
                </c:pt>
                <c:pt idx="34">
                  <c:v>Warburg</c:v>
                </c:pt>
                <c:pt idx="35">
                  <c:v>Willebadessen</c:v>
                </c:pt>
                <c:pt idx="36">
                  <c:v>Kreis Minden-Lübbecke</c:v>
                </c:pt>
                <c:pt idx="37">
                  <c:v>Bad Oeynhausen</c:v>
                </c:pt>
                <c:pt idx="38">
                  <c:v>Espelkamp</c:v>
                </c:pt>
                <c:pt idx="39">
                  <c:v>Hille </c:v>
                </c:pt>
                <c:pt idx="40">
                  <c:v>Hüllhorst</c:v>
                </c:pt>
                <c:pt idx="41">
                  <c:v>Lübbecke</c:v>
                </c:pt>
                <c:pt idx="42">
                  <c:v>Minden</c:v>
                </c:pt>
                <c:pt idx="43">
                  <c:v>Petershagen </c:v>
                </c:pt>
                <c:pt idx="44">
                  <c:v>Porta Westfalica</c:v>
                </c:pt>
                <c:pt idx="45">
                  <c:v>Pr. Oldendorf</c:v>
                </c:pt>
                <c:pt idx="46">
                  <c:v>Rahden</c:v>
                </c:pt>
                <c:pt idx="47">
                  <c:v>Stemwede</c:v>
                </c:pt>
                <c:pt idx="48">
                  <c:v>Kreis Paderborn</c:v>
                </c:pt>
                <c:pt idx="49">
                  <c:v>Altenbeken</c:v>
                </c:pt>
                <c:pt idx="50">
                  <c:v>Bad Lippspringe</c:v>
                </c:pt>
                <c:pt idx="51">
                  <c:v>Bad Wünnenberg</c:v>
                </c:pt>
                <c:pt idx="52">
                  <c:v>Borchen</c:v>
                </c:pt>
                <c:pt idx="53">
                  <c:v>Büren</c:v>
                </c:pt>
                <c:pt idx="54">
                  <c:v>Delbrück</c:v>
                </c:pt>
                <c:pt idx="55">
                  <c:v>Hövelhof</c:v>
                </c:pt>
                <c:pt idx="56">
                  <c:v>Lichtenau</c:v>
                </c:pt>
                <c:pt idx="57">
                  <c:v>Paderborn</c:v>
                </c:pt>
                <c:pt idx="58">
                  <c:v>Salzkotten</c:v>
                </c:pt>
              </c:strCache>
            </c:strRef>
          </c:cat>
          <c:val>
            <c:numRef>
              <c:f>'Berechnungstool 2024'!$C$20:$C$78</c:f>
              <c:numCache>
                <c:formatCode>#,##0.00\ [$€-1]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0-493C-B1D4-FDECA3C31750}"/>
            </c:ext>
          </c:extLst>
        </c:ser>
        <c:ser>
          <c:idx val="0"/>
          <c:order val="1"/>
          <c:tx>
            <c:v>differenzierte Hebesätze</c:v>
          </c:tx>
          <c:invertIfNegative val="0"/>
          <c:cat>
            <c:strRef>
              <c:f>'Berechnungstool 2024'!$A$20:$A$78</c:f>
              <c:strCache>
                <c:ptCount val="59"/>
                <c:pt idx="0">
                  <c:v>Bielefeld</c:v>
                </c:pt>
                <c:pt idx="1">
                  <c:v>Kreis Gütersloh</c:v>
                </c:pt>
                <c:pt idx="2">
                  <c:v>Borgholzhausen</c:v>
                </c:pt>
                <c:pt idx="3">
                  <c:v>Gütersloh</c:v>
                </c:pt>
                <c:pt idx="4">
                  <c:v>Halle (Westf.)</c:v>
                </c:pt>
                <c:pt idx="5">
                  <c:v>Harsewinkel</c:v>
                </c:pt>
                <c:pt idx="6">
                  <c:v>Herzebrock-Clarholz</c:v>
                </c:pt>
                <c:pt idx="7">
                  <c:v>Langenberg</c:v>
                </c:pt>
                <c:pt idx="8">
                  <c:v>Rheda-Wiedenbrück</c:v>
                </c:pt>
                <c:pt idx="9">
                  <c:v>Rietberg</c:v>
                </c:pt>
                <c:pt idx="10">
                  <c:v>Schloß Holte-Stukenbrock</c:v>
                </c:pt>
                <c:pt idx="11">
                  <c:v>Steinhagen</c:v>
                </c:pt>
                <c:pt idx="12">
                  <c:v>Verl</c:v>
                </c:pt>
                <c:pt idx="13">
                  <c:v>Versmold</c:v>
                </c:pt>
                <c:pt idx="14">
                  <c:v>Werther (Westf.)</c:v>
                </c:pt>
                <c:pt idx="15">
                  <c:v>Kreis Herford</c:v>
                </c:pt>
                <c:pt idx="16">
                  <c:v>Bünde</c:v>
                </c:pt>
                <c:pt idx="17">
                  <c:v>Enger</c:v>
                </c:pt>
                <c:pt idx="18">
                  <c:v>Herford</c:v>
                </c:pt>
                <c:pt idx="19">
                  <c:v>Hiddenhausen</c:v>
                </c:pt>
                <c:pt idx="20">
                  <c:v>Kirchlengern</c:v>
                </c:pt>
                <c:pt idx="21">
                  <c:v>Löhne</c:v>
                </c:pt>
                <c:pt idx="22">
                  <c:v>Rödinghausen</c:v>
                </c:pt>
                <c:pt idx="23">
                  <c:v>Spenge</c:v>
                </c:pt>
                <c:pt idx="24">
                  <c:v>Vlotho</c:v>
                </c:pt>
                <c:pt idx="25">
                  <c:v>Kreis Höxter</c:v>
                </c:pt>
                <c:pt idx="26">
                  <c:v>Bad Driburg</c:v>
                </c:pt>
                <c:pt idx="27">
                  <c:v>Beverungen</c:v>
                </c:pt>
                <c:pt idx="28">
                  <c:v>Borgentreich</c:v>
                </c:pt>
                <c:pt idx="29">
                  <c:v>Brakel</c:v>
                </c:pt>
                <c:pt idx="30">
                  <c:v>Höxter</c:v>
                </c:pt>
                <c:pt idx="31">
                  <c:v>Marienmünster</c:v>
                </c:pt>
                <c:pt idx="32">
                  <c:v>Nieheim</c:v>
                </c:pt>
                <c:pt idx="33">
                  <c:v>Steinheim</c:v>
                </c:pt>
                <c:pt idx="34">
                  <c:v>Warburg</c:v>
                </c:pt>
                <c:pt idx="35">
                  <c:v>Willebadessen</c:v>
                </c:pt>
                <c:pt idx="36">
                  <c:v>Kreis Minden-Lübbecke</c:v>
                </c:pt>
                <c:pt idx="37">
                  <c:v>Bad Oeynhausen</c:v>
                </c:pt>
                <c:pt idx="38">
                  <c:v>Espelkamp</c:v>
                </c:pt>
                <c:pt idx="39">
                  <c:v>Hille </c:v>
                </c:pt>
                <c:pt idx="40">
                  <c:v>Hüllhorst</c:v>
                </c:pt>
                <c:pt idx="41">
                  <c:v>Lübbecke</c:v>
                </c:pt>
                <c:pt idx="42">
                  <c:v>Minden</c:v>
                </c:pt>
                <c:pt idx="43">
                  <c:v>Petershagen </c:v>
                </c:pt>
                <c:pt idx="44">
                  <c:v>Porta Westfalica</c:v>
                </c:pt>
                <c:pt idx="45">
                  <c:v>Pr. Oldendorf</c:v>
                </c:pt>
                <c:pt idx="46">
                  <c:v>Rahden</c:v>
                </c:pt>
                <c:pt idx="47">
                  <c:v>Stemwede</c:v>
                </c:pt>
                <c:pt idx="48">
                  <c:v>Kreis Paderborn</c:v>
                </c:pt>
                <c:pt idx="49">
                  <c:v>Altenbeken</c:v>
                </c:pt>
                <c:pt idx="50">
                  <c:v>Bad Lippspringe</c:v>
                </c:pt>
                <c:pt idx="51">
                  <c:v>Bad Wünnenberg</c:v>
                </c:pt>
                <c:pt idx="52">
                  <c:v>Borchen</c:v>
                </c:pt>
                <c:pt idx="53">
                  <c:v>Büren</c:v>
                </c:pt>
                <c:pt idx="54">
                  <c:v>Delbrück</c:v>
                </c:pt>
                <c:pt idx="55">
                  <c:v>Hövelhof</c:v>
                </c:pt>
                <c:pt idx="56">
                  <c:v>Lichtenau</c:v>
                </c:pt>
                <c:pt idx="57">
                  <c:v>Paderborn</c:v>
                </c:pt>
                <c:pt idx="58">
                  <c:v>Salzkotten</c:v>
                </c:pt>
              </c:strCache>
            </c:strRef>
          </c:cat>
          <c:val>
            <c:numRef>
              <c:f>'Berechnungstool 2024'!$E$20:$E$78</c:f>
              <c:numCache>
                <c:formatCode>#,##0.00\ [$€-1]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93C-B1D4-FDECA3C31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95104"/>
        <c:axId val="1"/>
      </c:barChart>
      <c:catAx>
        <c:axId val="986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\ [$€-40A]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98695104"/>
        <c:crosses val="autoZero"/>
        <c:crossBetween val="between"/>
      </c:valAx>
      <c:spPr>
        <a:gradFill flip="none" rotWithShape="1">
          <a:gsLst>
            <a:gs pos="33000">
              <a:srgbClr val="FFFFFF"/>
            </a:gs>
            <a:gs pos="0">
              <a:srgbClr val="D4DBE2"/>
            </a:gs>
            <a:gs pos="100000">
              <a:srgbClr val="FCFDFE"/>
            </a:gs>
          </a:gsLst>
          <a:lin ang="2700000" scaled="1"/>
          <a:tileRect/>
        </a:gradFill>
        <a:ln>
          <a:solidFill>
            <a:srgbClr val="003366"/>
          </a:solidFill>
        </a:ln>
      </c:spPr>
    </c:plotArea>
    <c:legend>
      <c:legendPos val="r"/>
      <c:layout>
        <c:manualLayout>
          <c:xMode val="edge"/>
          <c:yMode val="edge"/>
          <c:x val="0.67878439789848199"/>
          <c:y val="9.1245679859139645E-2"/>
          <c:w val="0.28542629389143598"/>
          <c:h val="7.7476753943942961E-2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400"/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714376</xdr:colOff>
      <xdr:row>2</xdr:row>
      <xdr:rowOff>171450</xdr:rowOff>
    </xdr:from>
    <xdr:to>
      <xdr:col>6</xdr:col>
      <xdr:colOff>1036429</xdr:colOff>
      <xdr:row>5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D4BE2EC-8645-4368-88E3-6BC5A3B0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581025"/>
          <a:ext cx="2465178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87</xdr:row>
      <xdr:rowOff>38100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C443B4EA-CF0D-49BB-9D19-D1F57412E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0.01422</cdr:x>
      <cdr:y>0.96496</cdr:y>
    </cdr:from>
    <cdr:to>
      <cdr:x>0.38776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09539" y="6819900"/>
          <a:ext cx="28765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 © IHK Ostwestfalen zu Bielefeld- Stand: 13.08.2024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4750-2E21-4026-A325-8C32376166D9}">
  <dimension ref="A1:K80"/>
  <sheetViews>
    <sheetView tabSelected="1" workbookViewId="0">
      <selection activeCell="B12" sqref="B12"/>
    </sheetView>
  </sheetViews>
  <sheetFormatPr baseColWidth="10" defaultRowHeight="15" x14ac:dyDescent="0.25"/>
  <cols>
    <col min="1" max="1" width="26.140625" bestFit="1" customWidth="1"/>
    <col min="3" max="3" width="20.7109375" customWidth="1"/>
    <col min="5" max="5" width="20.7109375" customWidth="1"/>
    <col min="7" max="7" width="20.7109375" customWidth="1"/>
  </cols>
  <sheetData>
    <row r="1" spans="1:7" ht="15.75" thickBot="1" x14ac:dyDescent="0.3">
      <c r="A1" s="1"/>
      <c r="B1" s="1"/>
      <c r="C1" s="1"/>
      <c r="D1" s="1"/>
      <c r="E1" s="1"/>
      <c r="F1" s="1"/>
      <c r="G1" s="1"/>
    </row>
    <row r="2" spans="1:7" ht="16.5" thickTop="1" thickBot="1" x14ac:dyDescent="0.3">
      <c r="A2" s="2"/>
      <c r="B2" s="2"/>
      <c r="C2" s="2"/>
      <c r="D2" s="2"/>
      <c r="E2" s="2"/>
      <c r="F2" s="2"/>
      <c r="G2" s="2"/>
    </row>
    <row r="3" spans="1:7" ht="16.5" thickTop="1" thickBot="1" x14ac:dyDescent="0.3">
      <c r="A3" s="3"/>
      <c r="B3" s="3"/>
      <c r="C3" s="3"/>
      <c r="D3" s="3"/>
      <c r="E3" s="3"/>
      <c r="F3" s="3"/>
      <c r="G3" s="3"/>
    </row>
    <row r="4" spans="1:7" ht="15.75" thickTop="1" x14ac:dyDescent="0.25">
      <c r="A4" s="29" t="s">
        <v>0</v>
      </c>
      <c r="B4" s="30"/>
      <c r="C4" s="30"/>
      <c r="D4" s="30"/>
      <c r="E4" s="31"/>
      <c r="F4" s="31"/>
      <c r="G4" s="4"/>
    </row>
    <row r="5" spans="1:7" x14ac:dyDescent="0.25">
      <c r="A5" s="32"/>
      <c r="B5" s="32"/>
      <c r="C5" s="32"/>
      <c r="D5" s="32"/>
      <c r="E5" s="33"/>
      <c r="F5" s="33"/>
      <c r="G5" s="1"/>
    </row>
    <row r="6" spans="1:7" ht="27.75" customHeight="1" x14ac:dyDescent="0.25">
      <c r="A6" s="32"/>
      <c r="B6" s="32"/>
      <c r="C6" s="32"/>
      <c r="D6" s="32"/>
      <c r="E6" s="33"/>
      <c r="F6" s="33"/>
      <c r="G6" s="1"/>
    </row>
    <row r="7" spans="1:7" ht="21" thickBot="1" x14ac:dyDescent="0.3">
      <c r="A7" s="5"/>
      <c r="B7" s="5"/>
      <c r="C7" s="5"/>
      <c r="D7" s="5"/>
      <c r="E7" s="5"/>
      <c r="F7" s="1"/>
      <c r="G7" s="1"/>
    </row>
    <row r="8" spans="1:7" ht="15.75" thickBot="1" x14ac:dyDescent="0.3">
      <c r="A8" s="6"/>
      <c r="B8" s="6"/>
      <c r="C8" s="6"/>
      <c r="D8" s="6"/>
      <c r="E8" s="6"/>
      <c r="F8" s="6"/>
      <c r="G8" s="6"/>
    </row>
    <row r="9" spans="1:7" ht="15.75" thickTop="1" x14ac:dyDescent="0.25">
      <c r="A9" s="7"/>
      <c r="B9" s="8"/>
      <c r="C9" s="9"/>
      <c r="D9" s="10"/>
      <c r="E9" s="10"/>
      <c r="F9" s="10"/>
      <c r="G9" s="10"/>
    </row>
    <row r="10" spans="1:7" ht="15.75" thickBot="1" x14ac:dyDescent="0.3">
      <c r="A10" s="7"/>
      <c r="B10" s="11" t="s">
        <v>1</v>
      </c>
      <c r="C10" s="9"/>
      <c r="D10" s="10"/>
      <c r="E10" s="10"/>
      <c r="F10" s="10"/>
      <c r="G10" s="10"/>
    </row>
    <row r="11" spans="1:7" ht="15.75" thickTop="1" x14ac:dyDescent="0.25">
      <c r="A11" s="7"/>
      <c r="B11" s="12"/>
      <c r="C11" s="9"/>
      <c r="D11" s="10"/>
      <c r="E11" s="10"/>
      <c r="F11" s="10"/>
      <c r="G11" s="10"/>
    </row>
    <row r="12" spans="1:7" x14ac:dyDescent="0.25">
      <c r="A12" s="34" t="s">
        <v>2</v>
      </c>
      <c r="B12" s="13"/>
      <c r="C12" s="7"/>
      <c r="D12" s="37" t="s">
        <v>3</v>
      </c>
      <c r="E12" s="38"/>
      <c r="F12" s="38"/>
      <c r="G12" s="38"/>
    </row>
    <row r="13" spans="1:7" x14ac:dyDescent="0.25">
      <c r="A13" s="35"/>
      <c r="B13" s="14"/>
      <c r="C13" s="7"/>
      <c r="D13" s="39"/>
      <c r="E13" s="39"/>
      <c r="F13" s="39"/>
      <c r="G13" s="39"/>
    </row>
    <row r="14" spans="1:7" ht="15.75" thickBot="1" x14ac:dyDescent="0.3">
      <c r="A14" s="36"/>
      <c r="B14" s="15"/>
      <c r="C14" s="15"/>
      <c r="D14" s="40"/>
      <c r="E14" s="40"/>
      <c r="F14" s="40"/>
      <c r="G14" s="40"/>
    </row>
    <row r="15" spans="1:7" ht="16.5" thickTop="1" thickBot="1" x14ac:dyDescent="0.3">
      <c r="A15" s="41"/>
      <c r="B15" s="41"/>
      <c r="C15" s="41"/>
      <c r="D15" s="41"/>
      <c r="E15" s="41"/>
      <c r="F15" s="41"/>
      <c r="G15" s="41"/>
    </row>
    <row r="16" spans="1:7" ht="16.5" thickTop="1" thickBot="1" x14ac:dyDescent="0.3">
      <c r="A16" s="42"/>
      <c r="B16" s="44" t="s">
        <v>4</v>
      </c>
      <c r="C16" s="45"/>
      <c r="D16" s="48" t="s">
        <v>5</v>
      </c>
      <c r="E16" s="49"/>
      <c r="F16" s="49"/>
      <c r="G16" s="50"/>
    </row>
    <row r="17" spans="1:7" ht="15.75" thickTop="1" x14ac:dyDescent="0.25">
      <c r="A17" s="42"/>
      <c r="B17" s="46"/>
      <c r="C17" s="47"/>
      <c r="D17" s="51" t="s">
        <v>6</v>
      </c>
      <c r="E17" s="52"/>
      <c r="F17" s="51" t="s">
        <v>7</v>
      </c>
      <c r="G17" s="52"/>
    </row>
    <row r="18" spans="1:7" ht="26.25" thickBot="1" x14ac:dyDescent="0.3">
      <c r="A18" s="43"/>
      <c r="B18" s="16" t="s">
        <v>8</v>
      </c>
      <c r="C18" s="17" t="s">
        <v>9</v>
      </c>
      <c r="D18" s="16" t="s">
        <v>8</v>
      </c>
      <c r="E18" s="17" t="s">
        <v>9</v>
      </c>
      <c r="F18" s="16" t="s">
        <v>8</v>
      </c>
      <c r="G18" s="17" t="s">
        <v>9</v>
      </c>
    </row>
    <row r="19" spans="1:7" ht="15.75" thickTop="1" x14ac:dyDescent="0.25">
      <c r="A19" s="18" t="s">
        <v>10</v>
      </c>
      <c r="B19" s="19">
        <f t="shared" ref="B19:G19" si="0">AVERAGE(B20:B20)</f>
        <v>766</v>
      </c>
      <c r="C19" s="20">
        <f t="shared" si="0"/>
        <v>0</v>
      </c>
      <c r="D19" s="19">
        <f t="shared" si="0"/>
        <v>1122</v>
      </c>
      <c r="E19" s="21">
        <f t="shared" si="0"/>
        <v>0</v>
      </c>
      <c r="F19" s="19">
        <f t="shared" si="0"/>
        <v>623</v>
      </c>
      <c r="G19" s="20">
        <f t="shared" si="0"/>
        <v>0</v>
      </c>
    </row>
    <row r="20" spans="1:7" ht="15.75" thickBot="1" x14ac:dyDescent="0.3">
      <c r="A20" s="22" t="s">
        <v>11</v>
      </c>
      <c r="B20" s="23">
        <v>766</v>
      </c>
      <c r="C20" s="24">
        <f>IF($B$12=0,0,$B$12*B20/100)</f>
        <v>0</v>
      </c>
      <c r="D20" s="23">
        <v>1122</v>
      </c>
      <c r="E20" s="24">
        <f>IF($B$12=0,0,$B$12*D20/100)</f>
        <v>0</v>
      </c>
      <c r="F20" s="23">
        <v>623</v>
      </c>
      <c r="G20" s="24">
        <f>IF($B$12=0,0,$B$12*F20/100)</f>
        <v>0</v>
      </c>
    </row>
    <row r="21" spans="1:7" ht="15.75" thickTop="1" x14ac:dyDescent="0.25">
      <c r="A21" s="18" t="s">
        <v>12</v>
      </c>
      <c r="B21" s="19">
        <f t="shared" ref="B21:G21" si="1">AVERAGE(B22:B34)</f>
        <v>602.76923076923072</v>
      </c>
      <c r="C21" s="20">
        <f t="shared" si="1"/>
        <v>0</v>
      </c>
      <c r="D21" s="19">
        <f t="shared" si="1"/>
        <v>867.23076923076928</v>
      </c>
      <c r="E21" s="21">
        <f t="shared" si="1"/>
        <v>0</v>
      </c>
      <c r="F21" s="19">
        <f t="shared" si="1"/>
        <v>509.61538461538464</v>
      </c>
      <c r="G21" s="20">
        <f t="shared" si="1"/>
        <v>0</v>
      </c>
    </row>
    <row r="22" spans="1:7" x14ac:dyDescent="0.25">
      <c r="A22" s="22" t="s">
        <v>13</v>
      </c>
      <c r="B22" s="23">
        <v>706</v>
      </c>
      <c r="C22" s="24">
        <f>IF($B$12=0,0,$B$12*B22/100)</f>
        <v>0</v>
      </c>
      <c r="D22" s="23">
        <v>1087</v>
      </c>
      <c r="E22" s="24">
        <f>IF($B$12=0,0,$B$12*D22/100)</f>
        <v>0</v>
      </c>
      <c r="F22" s="23">
        <v>552</v>
      </c>
      <c r="G22" s="24">
        <f>IF($B$12=0,0,$B$12*F22/100)</f>
        <v>0</v>
      </c>
    </row>
    <row r="23" spans="1:7" x14ac:dyDescent="0.25">
      <c r="A23" s="22" t="s">
        <v>14</v>
      </c>
      <c r="B23" s="23">
        <v>842</v>
      </c>
      <c r="C23" s="24">
        <f t="shared" ref="C23:C34" si="2">IF($B$12=0,0,$B$12*B23/100)</f>
        <v>0</v>
      </c>
      <c r="D23" s="23">
        <v>1229</v>
      </c>
      <c r="E23" s="24">
        <f t="shared" ref="E23:E34" si="3">IF($B$12=0,0,$B$12*D23/100)</f>
        <v>0</v>
      </c>
      <c r="F23" s="23">
        <v>692</v>
      </c>
      <c r="G23" s="24">
        <f t="shared" ref="G23:G34" si="4">IF($B$12=0,0,$B$12*F23/100)</f>
        <v>0</v>
      </c>
    </row>
    <row r="24" spans="1:7" x14ac:dyDescent="0.25">
      <c r="A24" s="22" t="s">
        <v>15</v>
      </c>
      <c r="B24" s="23">
        <v>665</v>
      </c>
      <c r="C24" s="24">
        <f t="shared" si="2"/>
        <v>0</v>
      </c>
      <c r="D24" s="23">
        <v>968</v>
      </c>
      <c r="E24" s="24">
        <f t="shared" si="3"/>
        <v>0</v>
      </c>
      <c r="F24" s="23">
        <v>520</v>
      </c>
      <c r="G24" s="24">
        <f t="shared" si="4"/>
        <v>0</v>
      </c>
    </row>
    <row r="25" spans="1:7" x14ac:dyDescent="0.25">
      <c r="A25" s="22" t="s">
        <v>16</v>
      </c>
      <c r="B25" s="23">
        <v>425</v>
      </c>
      <c r="C25" s="24">
        <f t="shared" si="2"/>
        <v>0</v>
      </c>
      <c r="D25" s="23">
        <v>645</v>
      </c>
      <c r="E25" s="24">
        <f t="shared" si="3"/>
        <v>0</v>
      </c>
      <c r="F25" s="23">
        <v>375</v>
      </c>
      <c r="G25" s="24">
        <f t="shared" si="4"/>
        <v>0</v>
      </c>
    </row>
    <row r="26" spans="1:7" x14ac:dyDescent="0.25">
      <c r="A26" s="22" t="s">
        <v>17</v>
      </c>
      <c r="B26" s="23">
        <v>660</v>
      </c>
      <c r="C26" s="24">
        <f t="shared" si="2"/>
        <v>0</v>
      </c>
      <c r="D26" s="23">
        <v>989</v>
      </c>
      <c r="E26" s="24">
        <f t="shared" si="3"/>
        <v>0</v>
      </c>
      <c r="F26" s="23">
        <v>550</v>
      </c>
      <c r="G26" s="24">
        <f t="shared" si="4"/>
        <v>0</v>
      </c>
    </row>
    <row r="27" spans="1:7" x14ac:dyDescent="0.25">
      <c r="A27" s="22" t="s">
        <v>18</v>
      </c>
      <c r="B27" s="23">
        <v>754</v>
      </c>
      <c r="C27" s="24">
        <f t="shared" si="2"/>
        <v>0</v>
      </c>
      <c r="D27" s="23">
        <v>1144</v>
      </c>
      <c r="E27" s="24">
        <f t="shared" si="3"/>
        <v>0</v>
      </c>
      <c r="F27" s="23">
        <v>656</v>
      </c>
      <c r="G27" s="24">
        <f t="shared" si="4"/>
        <v>0</v>
      </c>
    </row>
    <row r="28" spans="1:7" x14ac:dyDescent="0.25">
      <c r="A28" s="25" t="s">
        <v>19</v>
      </c>
      <c r="B28" s="23">
        <v>647</v>
      </c>
      <c r="C28" s="24">
        <f t="shared" si="2"/>
        <v>0</v>
      </c>
      <c r="D28" s="23">
        <v>1085</v>
      </c>
      <c r="E28" s="24">
        <f t="shared" si="3"/>
        <v>0</v>
      </c>
      <c r="F28" s="23">
        <v>508</v>
      </c>
      <c r="G28" s="24">
        <f t="shared" si="4"/>
        <v>0</v>
      </c>
    </row>
    <row r="29" spans="1:7" x14ac:dyDescent="0.25">
      <c r="A29" s="25" t="s">
        <v>20</v>
      </c>
      <c r="B29" s="23">
        <v>596</v>
      </c>
      <c r="C29" s="24">
        <f t="shared" si="2"/>
        <v>0</v>
      </c>
      <c r="D29" s="23">
        <v>712</v>
      </c>
      <c r="E29" s="24">
        <f t="shared" si="3"/>
        <v>0</v>
      </c>
      <c r="F29" s="23">
        <v>549</v>
      </c>
      <c r="G29" s="24">
        <f t="shared" si="4"/>
        <v>0</v>
      </c>
    </row>
    <row r="30" spans="1:7" x14ac:dyDescent="0.25">
      <c r="A30" s="25" t="s">
        <v>21</v>
      </c>
      <c r="B30" s="23">
        <v>331</v>
      </c>
      <c r="C30" s="24">
        <f t="shared" si="2"/>
        <v>0</v>
      </c>
      <c r="D30" s="23">
        <v>447</v>
      </c>
      <c r="E30" s="24">
        <f t="shared" si="3"/>
        <v>0</v>
      </c>
      <c r="F30" s="23">
        <v>288</v>
      </c>
      <c r="G30" s="24">
        <f t="shared" si="4"/>
        <v>0</v>
      </c>
    </row>
    <row r="31" spans="1:7" x14ac:dyDescent="0.25">
      <c r="A31" s="25" t="s">
        <v>22</v>
      </c>
      <c r="B31" s="23">
        <v>690</v>
      </c>
      <c r="C31" s="24">
        <f t="shared" si="2"/>
        <v>0</v>
      </c>
      <c r="D31" s="23">
        <v>950</v>
      </c>
      <c r="E31" s="24">
        <f t="shared" si="3"/>
        <v>0</v>
      </c>
      <c r="F31" s="23">
        <v>605</v>
      </c>
      <c r="G31" s="24">
        <f t="shared" si="4"/>
        <v>0</v>
      </c>
    </row>
    <row r="32" spans="1:7" x14ac:dyDescent="0.25">
      <c r="A32" s="25" t="s">
        <v>23</v>
      </c>
      <c r="B32" s="23">
        <v>221</v>
      </c>
      <c r="C32" s="24">
        <f t="shared" si="2"/>
        <v>0</v>
      </c>
      <c r="D32" s="23">
        <v>272</v>
      </c>
      <c r="E32" s="24">
        <f t="shared" si="3"/>
        <v>0</v>
      </c>
      <c r="F32" s="23">
        <v>197</v>
      </c>
      <c r="G32" s="24">
        <f t="shared" si="4"/>
        <v>0</v>
      </c>
    </row>
    <row r="33" spans="1:7" x14ac:dyDescent="0.25">
      <c r="A33" s="25" t="s">
        <v>24</v>
      </c>
      <c r="B33" s="23">
        <v>684</v>
      </c>
      <c r="C33" s="24">
        <f t="shared" si="2"/>
        <v>0</v>
      </c>
      <c r="D33" s="23">
        <v>904</v>
      </c>
      <c r="E33" s="24">
        <f t="shared" si="3"/>
        <v>0</v>
      </c>
      <c r="F33" s="23">
        <v>598</v>
      </c>
      <c r="G33" s="24">
        <f t="shared" si="4"/>
        <v>0</v>
      </c>
    </row>
    <row r="34" spans="1:7" ht="26.25" thickBot="1" x14ac:dyDescent="0.3">
      <c r="A34" s="25" t="s">
        <v>25</v>
      </c>
      <c r="B34" s="23">
        <v>615</v>
      </c>
      <c r="C34" s="24">
        <f t="shared" si="2"/>
        <v>0</v>
      </c>
      <c r="D34" s="23">
        <v>842</v>
      </c>
      <c r="E34" s="24">
        <f t="shared" si="3"/>
        <v>0</v>
      </c>
      <c r="F34" s="23">
        <v>535</v>
      </c>
      <c r="G34" s="24">
        <f t="shared" si="4"/>
        <v>0</v>
      </c>
    </row>
    <row r="35" spans="1:7" ht="15.75" thickTop="1" x14ac:dyDescent="0.25">
      <c r="A35" s="18" t="s">
        <v>26</v>
      </c>
      <c r="B35" s="19">
        <f t="shared" ref="B35:G35" si="5">AVERAGE(B36:B44)</f>
        <v>743.55555555555554</v>
      </c>
      <c r="C35" s="20">
        <f t="shared" si="5"/>
        <v>0</v>
      </c>
      <c r="D35" s="19">
        <f t="shared" si="5"/>
        <v>1219.7777777777778</v>
      </c>
      <c r="E35" s="21">
        <f t="shared" si="5"/>
        <v>0</v>
      </c>
      <c r="F35" s="19">
        <f t="shared" si="5"/>
        <v>595.77777777777783</v>
      </c>
      <c r="G35" s="20">
        <f t="shared" si="5"/>
        <v>0</v>
      </c>
    </row>
    <row r="36" spans="1:7" x14ac:dyDescent="0.25">
      <c r="A36" s="25" t="s">
        <v>27</v>
      </c>
      <c r="B36" s="23">
        <v>629</v>
      </c>
      <c r="C36" s="24">
        <f t="shared" ref="C36:C44" si="6">IF($B$12=0,0,$B$12*B36/100)</f>
        <v>0</v>
      </c>
      <c r="D36" s="23">
        <v>1098</v>
      </c>
      <c r="E36" s="24">
        <f>IF($B$12=0,0,$B$12*D36/100)</f>
        <v>0</v>
      </c>
      <c r="F36" s="23">
        <v>497</v>
      </c>
      <c r="G36" s="24">
        <f>IF($B$12=0,0,$B$12*F36/100)</f>
        <v>0</v>
      </c>
    </row>
    <row r="37" spans="1:7" x14ac:dyDescent="0.25">
      <c r="A37" s="25" t="s">
        <v>28</v>
      </c>
      <c r="B37" s="23">
        <v>916</v>
      </c>
      <c r="C37" s="24">
        <f t="shared" si="6"/>
        <v>0</v>
      </c>
      <c r="D37" s="23">
        <v>1352</v>
      </c>
      <c r="E37" s="24">
        <f t="shared" ref="E37:E44" si="7">IF($B$12=0,0,$B$12*D37/100)</f>
        <v>0</v>
      </c>
      <c r="F37" s="23">
        <v>810</v>
      </c>
      <c r="G37" s="24">
        <f t="shared" ref="G37:G44" si="8">IF($B$12=0,0,$B$12*F37/100)</f>
        <v>0</v>
      </c>
    </row>
    <row r="38" spans="1:7" x14ac:dyDescent="0.25">
      <c r="A38" s="25" t="s">
        <v>29</v>
      </c>
      <c r="B38" s="23">
        <v>747</v>
      </c>
      <c r="C38" s="24">
        <f t="shared" si="6"/>
        <v>0</v>
      </c>
      <c r="D38" s="23">
        <v>1180</v>
      </c>
      <c r="E38" s="24">
        <f t="shared" si="7"/>
        <v>0</v>
      </c>
      <c r="F38" s="23">
        <v>571</v>
      </c>
      <c r="G38" s="24">
        <f t="shared" si="8"/>
        <v>0</v>
      </c>
    </row>
    <row r="39" spans="1:7" ht="25.5" x14ac:dyDescent="0.25">
      <c r="A39" s="25" t="s">
        <v>30</v>
      </c>
      <c r="B39" s="23">
        <v>635</v>
      </c>
      <c r="C39" s="24">
        <f t="shared" si="6"/>
        <v>0</v>
      </c>
      <c r="D39" s="23">
        <v>1213</v>
      </c>
      <c r="E39" s="24">
        <f t="shared" si="7"/>
        <v>0</v>
      </c>
      <c r="F39" s="23">
        <v>518</v>
      </c>
      <c r="G39" s="24">
        <f t="shared" si="8"/>
        <v>0</v>
      </c>
    </row>
    <row r="40" spans="1:7" x14ac:dyDescent="0.25">
      <c r="A40" s="25" t="s">
        <v>31</v>
      </c>
      <c r="B40" s="23">
        <v>676</v>
      </c>
      <c r="C40" s="24">
        <f t="shared" si="6"/>
        <v>0</v>
      </c>
      <c r="D40" s="23">
        <v>1037</v>
      </c>
      <c r="E40" s="24">
        <f t="shared" si="7"/>
        <v>0</v>
      </c>
      <c r="F40" s="23">
        <v>537</v>
      </c>
      <c r="G40" s="24">
        <f t="shared" si="8"/>
        <v>0</v>
      </c>
    </row>
    <row r="41" spans="1:7" x14ac:dyDescent="0.25">
      <c r="A41" s="25" t="s">
        <v>32</v>
      </c>
      <c r="B41" s="23">
        <v>755</v>
      </c>
      <c r="C41" s="24">
        <f t="shared" si="6"/>
        <v>0</v>
      </c>
      <c r="D41" s="23">
        <v>1394</v>
      </c>
      <c r="E41" s="24">
        <f t="shared" si="7"/>
        <v>0</v>
      </c>
      <c r="F41" s="23">
        <v>543</v>
      </c>
      <c r="G41" s="24">
        <f t="shared" si="8"/>
        <v>0</v>
      </c>
    </row>
    <row r="42" spans="1:7" x14ac:dyDescent="0.25">
      <c r="A42" s="25" t="s">
        <v>33</v>
      </c>
      <c r="B42" s="23">
        <v>737</v>
      </c>
      <c r="C42" s="24">
        <f t="shared" si="6"/>
        <v>0</v>
      </c>
      <c r="D42" s="23">
        <v>1250</v>
      </c>
      <c r="E42" s="24">
        <f t="shared" si="7"/>
        <v>0</v>
      </c>
      <c r="F42" s="23">
        <v>529</v>
      </c>
      <c r="G42" s="24">
        <f t="shared" si="8"/>
        <v>0</v>
      </c>
    </row>
    <row r="43" spans="1:7" x14ac:dyDescent="0.25">
      <c r="A43" s="25" t="s">
        <v>34</v>
      </c>
      <c r="B43" s="23">
        <v>868</v>
      </c>
      <c r="C43" s="24">
        <f t="shared" si="6"/>
        <v>0</v>
      </c>
      <c r="D43" s="23">
        <v>1333</v>
      </c>
      <c r="E43" s="24">
        <f t="shared" si="7"/>
        <v>0</v>
      </c>
      <c r="F43" s="23">
        <v>756</v>
      </c>
      <c r="G43" s="24">
        <f t="shared" si="8"/>
        <v>0</v>
      </c>
    </row>
    <row r="44" spans="1:7" ht="15.75" thickBot="1" x14ac:dyDescent="0.3">
      <c r="A44" s="25" t="s">
        <v>35</v>
      </c>
      <c r="B44" s="23">
        <v>729</v>
      </c>
      <c r="C44" s="24">
        <f t="shared" si="6"/>
        <v>0</v>
      </c>
      <c r="D44" s="23">
        <v>1121</v>
      </c>
      <c r="E44" s="24">
        <f t="shared" si="7"/>
        <v>0</v>
      </c>
      <c r="F44" s="23">
        <v>601</v>
      </c>
      <c r="G44" s="24">
        <f t="shared" si="8"/>
        <v>0</v>
      </c>
    </row>
    <row r="45" spans="1:7" ht="15.75" thickTop="1" x14ac:dyDescent="0.25">
      <c r="A45" s="18" t="s">
        <v>36</v>
      </c>
      <c r="B45" s="19">
        <f t="shared" ref="B45:G45" si="9">AVERAGE(B46:B55)</f>
        <v>739.9</v>
      </c>
      <c r="C45" s="20">
        <f t="shared" si="9"/>
        <v>0</v>
      </c>
      <c r="D45" s="19">
        <f t="shared" si="9"/>
        <v>1168.5</v>
      </c>
      <c r="E45" s="21">
        <f t="shared" si="9"/>
        <v>0</v>
      </c>
      <c r="F45" s="19">
        <f t="shared" si="9"/>
        <v>625.79999999999995</v>
      </c>
      <c r="G45" s="20">
        <f t="shared" si="9"/>
        <v>0</v>
      </c>
    </row>
    <row r="46" spans="1:7" x14ac:dyDescent="0.25">
      <c r="A46" s="25" t="s">
        <v>37</v>
      </c>
      <c r="B46" s="23">
        <v>755</v>
      </c>
      <c r="C46" s="24">
        <f t="shared" ref="C46:C55" si="10">IF($B$12=0,0,$B$12*B46/100)</f>
        <v>0</v>
      </c>
      <c r="D46" s="23">
        <v>1205</v>
      </c>
      <c r="E46" s="24">
        <f>IF($B$12=0,0,$B$12*D46/100)</f>
        <v>0</v>
      </c>
      <c r="F46" s="23">
        <v>634</v>
      </c>
      <c r="G46" s="24">
        <f>IF($B$12=0,0,$B$12*F46/100)</f>
        <v>0</v>
      </c>
    </row>
    <row r="47" spans="1:7" x14ac:dyDescent="0.25">
      <c r="A47" s="25" t="s">
        <v>38</v>
      </c>
      <c r="B47" s="23">
        <v>759</v>
      </c>
      <c r="C47" s="24">
        <f t="shared" si="10"/>
        <v>0</v>
      </c>
      <c r="D47" s="23">
        <v>1244</v>
      </c>
      <c r="E47" s="24">
        <f t="shared" ref="E47:E55" si="11">IF($B$12=0,0,$B$12*D47/100)</f>
        <v>0</v>
      </c>
      <c r="F47" s="23">
        <v>615</v>
      </c>
      <c r="G47" s="24">
        <f t="shared" ref="G47:G55" si="12">IF($B$12=0,0,$B$12*F47/100)</f>
        <v>0</v>
      </c>
    </row>
    <row r="48" spans="1:7" x14ac:dyDescent="0.25">
      <c r="A48" s="25" t="s">
        <v>39</v>
      </c>
      <c r="B48" s="23">
        <v>676</v>
      </c>
      <c r="C48" s="24">
        <f t="shared" si="10"/>
        <v>0</v>
      </c>
      <c r="D48" s="23">
        <v>1136</v>
      </c>
      <c r="E48" s="24">
        <f t="shared" si="11"/>
        <v>0</v>
      </c>
      <c r="F48" s="23">
        <v>583</v>
      </c>
      <c r="G48" s="24">
        <f t="shared" si="12"/>
        <v>0</v>
      </c>
    </row>
    <row r="49" spans="1:11" x14ac:dyDescent="0.25">
      <c r="A49" s="25" t="s">
        <v>40</v>
      </c>
      <c r="B49" s="23">
        <v>748</v>
      </c>
      <c r="C49" s="24">
        <f t="shared" si="10"/>
        <v>0</v>
      </c>
      <c r="D49" s="23">
        <v>1219</v>
      </c>
      <c r="E49" s="24">
        <f t="shared" si="11"/>
        <v>0</v>
      </c>
      <c r="F49" s="23">
        <v>624</v>
      </c>
      <c r="G49" s="24">
        <f t="shared" si="12"/>
        <v>0</v>
      </c>
    </row>
    <row r="50" spans="1:11" x14ac:dyDescent="0.25">
      <c r="A50" s="25" t="s">
        <v>41</v>
      </c>
      <c r="B50" s="23">
        <v>906</v>
      </c>
      <c r="C50" s="24">
        <f t="shared" si="10"/>
        <v>0</v>
      </c>
      <c r="D50" s="23">
        <v>1244</v>
      </c>
      <c r="E50" s="24">
        <f t="shared" si="11"/>
        <v>0</v>
      </c>
      <c r="F50" s="23">
        <v>792</v>
      </c>
      <c r="G50" s="24">
        <f t="shared" si="12"/>
        <v>0</v>
      </c>
    </row>
    <row r="51" spans="1:11" x14ac:dyDescent="0.25">
      <c r="A51" s="25" t="s">
        <v>42</v>
      </c>
      <c r="B51" s="23">
        <v>677</v>
      </c>
      <c r="C51" s="24">
        <f t="shared" si="10"/>
        <v>0</v>
      </c>
      <c r="D51" s="23">
        <v>1065</v>
      </c>
      <c r="E51" s="24">
        <f t="shared" si="11"/>
        <v>0</v>
      </c>
      <c r="F51" s="23">
        <v>594</v>
      </c>
      <c r="G51" s="24">
        <f t="shared" si="12"/>
        <v>0</v>
      </c>
      <c r="K51" s="26"/>
    </row>
    <row r="52" spans="1:11" x14ac:dyDescent="0.25">
      <c r="A52" s="25" t="s">
        <v>43</v>
      </c>
      <c r="B52" s="23">
        <v>639</v>
      </c>
      <c r="C52" s="24">
        <f t="shared" si="10"/>
        <v>0</v>
      </c>
      <c r="D52" s="23">
        <v>872</v>
      </c>
      <c r="E52" s="24">
        <f t="shared" si="11"/>
        <v>0</v>
      </c>
      <c r="F52" s="23">
        <v>578</v>
      </c>
      <c r="G52" s="24">
        <f t="shared" si="12"/>
        <v>0</v>
      </c>
    </row>
    <row r="53" spans="1:11" x14ac:dyDescent="0.25">
      <c r="A53" s="25" t="s">
        <v>44</v>
      </c>
      <c r="B53" s="23">
        <v>789</v>
      </c>
      <c r="C53" s="24">
        <f t="shared" si="10"/>
        <v>0</v>
      </c>
      <c r="D53" s="23">
        <v>1215</v>
      </c>
      <c r="E53" s="24">
        <f t="shared" si="11"/>
        <v>0</v>
      </c>
      <c r="F53" s="23">
        <v>629</v>
      </c>
      <c r="G53" s="24">
        <f t="shared" si="12"/>
        <v>0</v>
      </c>
    </row>
    <row r="54" spans="1:11" x14ac:dyDescent="0.25">
      <c r="A54" s="25" t="s">
        <v>45</v>
      </c>
      <c r="B54" s="23">
        <v>787</v>
      </c>
      <c r="C54" s="24">
        <f t="shared" si="10"/>
        <v>0</v>
      </c>
      <c r="D54" s="23">
        <v>1372</v>
      </c>
      <c r="E54" s="24">
        <f t="shared" si="11"/>
        <v>0</v>
      </c>
      <c r="F54" s="23">
        <v>624</v>
      </c>
      <c r="G54" s="24">
        <f t="shared" si="12"/>
        <v>0</v>
      </c>
    </row>
    <row r="55" spans="1:11" ht="15.75" thickBot="1" x14ac:dyDescent="0.3">
      <c r="A55" s="25" t="s">
        <v>46</v>
      </c>
      <c r="B55" s="23">
        <v>663</v>
      </c>
      <c r="C55" s="24">
        <f t="shared" si="10"/>
        <v>0</v>
      </c>
      <c r="D55" s="23">
        <v>1113</v>
      </c>
      <c r="E55" s="24">
        <f t="shared" si="11"/>
        <v>0</v>
      </c>
      <c r="F55" s="23">
        <v>585</v>
      </c>
      <c r="G55" s="24">
        <f t="shared" si="12"/>
        <v>0</v>
      </c>
    </row>
    <row r="56" spans="1:11" ht="15.75" thickTop="1" x14ac:dyDescent="0.25">
      <c r="A56" s="18" t="s">
        <v>47</v>
      </c>
      <c r="B56" s="19">
        <f t="shared" ref="B56:G56" si="13">AVERAGE(B57:B67)</f>
        <v>726.90909090909088</v>
      </c>
      <c r="C56" s="20">
        <f t="shared" si="13"/>
        <v>0</v>
      </c>
      <c r="D56" s="19">
        <f t="shared" si="13"/>
        <v>1059</v>
      </c>
      <c r="E56" s="21">
        <f t="shared" si="13"/>
        <v>0</v>
      </c>
      <c r="F56" s="19">
        <f t="shared" si="13"/>
        <v>615.4545454545455</v>
      </c>
      <c r="G56" s="20">
        <f t="shared" si="13"/>
        <v>0</v>
      </c>
    </row>
    <row r="57" spans="1:11" x14ac:dyDescent="0.25">
      <c r="A57" s="25" t="s">
        <v>48</v>
      </c>
      <c r="B57" s="23">
        <v>821</v>
      </c>
      <c r="C57" s="24">
        <f t="shared" ref="C57:C67" si="14">IF($B$12=0,0,$B$12*B57/100)</f>
        <v>0</v>
      </c>
      <c r="D57" s="23">
        <v>1264</v>
      </c>
      <c r="E57" s="24">
        <f>IF($B$12=0,0,$B$12*D57/100)</f>
        <v>0</v>
      </c>
      <c r="F57" s="23">
        <v>674</v>
      </c>
      <c r="G57" s="24">
        <f>IF($B$12=0,0,$B$12*F57/100)</f>
        <v>0</v>
      </c>
    </row>
    <row r="58" spans="1:11" x14ac:dyDescent="0.25">
      <c r="A58" s="25" t="s">
        <v>49</v>
      </c>
      <c r="B58" s="23">
        <v>771</v>
      </c>
      <c r="C58" s="24">
        <f t="shared" si="14"/>
        <v>0</v>
      </c>
      <c r="D58" s="23">
        <v>1425</v>
      </c>
      <c r="E58" s="24">
        <f t="shared" ref="E58:E67" si="15">IF($B$12=0,0,$B$12*D58/100)</f>
        <v>0</v>
      </c>
      <c r="F58" s="23">
        <v>568</v>
      </c>
      <c r="G58" s="24">
        <f t="shared" ref="G58:G67" si="16">IF($B$12=0,0,$B$12*F58/100)</f>
        <v>0</v>
      </c>
    </row>
    <row r="59" spans="1:11" x14ac:dyDescent="0.25">
      <c r="A59" s="25" t="s">
        <v>50</v>
      </c>
      <c r="B59" s="23">
        <v>792</v>
      </c>
      <c r="C59" s="24">
        <f t="shared" si="14"/>
        <v>0</v>
      </c>
      <c r="D59" s="23">
        <v>985</v>
      </c>
      <c r="E59" s="24">
        <f t="shared" si="15"/>
        <v>0</v>
      </c>
      <c r="F59" s="23">
        <v>740</v>
      </c>
      <c r="G59" s="24">
        <f t="shared" si="16"/>
        <v>0</v>
      </c>
    </row>
    <row r="60" spans="1:11" x14ac:dyDescent="0.25">
      <c r="A60" s="25" t="s">
        <v>51</v>
      </c>
      <c r="B60" s="23">
        <v>578</v>
      </c>
      <c r="C60" s="24">
        <f t="shared" si="14"/>
        <v>0</v>
      </c>
      <c r="D60" s="23">
        <v>866</v>
      </c>
      <c r="E60" s="24">
        <f t="shared" si="15"/>
        <v>0</v>
      </c>
      <c r="F60" s="23">
        <v>488</v>
      </c>
      <c r="G60" s="24">
        <f t="shared" si="16"/>
        <v>0</v>
      </c>
    </row>
    <row r="61" spans="1:11" x14ac:dyDescent="0.25">
      <c r="A61" s="25" t="s">
        <v>52</v>
      </c>
      <c r="B61" s="23">
        <v>555</v>
      </c>
      <c r="C61" s="24">
        <f t="shared" si="14"/>
        <v>0</v>
      </c>
      <c r="D61" s="23">
        <v>912</v>
      </c>
      <c r="E61" s="24">
        <f t="shared" si="15"/>
        <v>0</v>
      </c>
      <c r="F61" s="23">
        <v>425</v>
      </c>
      <c r="G61" s="24">
        <f t="shared" si="16"/>
        <v>0</v>
      </c>
    </row>
    <row r="62" spans="1:11" x14ac:dyDescent="0.25">
      <c r="A62" s="25" t="s">
        <v>53</v>
      </c>
      <c r="B62" s="23">
        <v>723</v>
      </c>
      <c r="C62" s="24">
        <f t="shared" si="14"/>
        <v>0</v>
      </c>
      <c r="D62" s="23">
        <v>1159</v>
      </c>
      <c r="E62" s="24">
        <f t="shared" si="15"/>
        <v>0</v>
      </c>
      <c r="F62" s="23">
        <v>577</v>
      </c>
      <c r="G62" s="24">
        <f t="shared" si="16"/>
        <v>0</v>
      </c>
    </row>
    <row r="63" spans="1:11" x14ac:dyDescent="0.25">
      <c r="A63" s="25" t="s">
        <v>54</v>
      </c>
      <c r="B63" s="23">
        <v>830</v>
      </c>
      <c r="C63" s="24">
        <f t="shared" si="14"/>
        <v>0</v>
      </c>
      <c r="D63" s="23">
        <v>1070</v>
      </c>
      <c r="E63" s="24">
        <f t="shared" si="15"/>
        <v>0</v>
      </c>
      <c r="F63" s="23">
        <v>774</v>
      </c>
      <c r="G63" s="24">
        <f t="shared" si="16"/>
        <v>0</v>
      </c>
    </row>
    <row r="64" spans="1:11" x14ac:dyDescent="0.25">
      <c r="A64" s="25" t="s">
        <v>55</v>
      </c>
      <c r="B64" s="23">
        <v>778</v>
      </c>
      <c r="C64" s="24">
        <f t="shared" si="14"/>
        <v>0</v>
      </c>
      <c r="D64" s="23">
        <v>1111</v>
      </c>
      <c r="E64" s="24">
        <f t="shared" si="15"/>
        <v>0</v>
      </c>
      <c r="F64" s="23">
        <v>661</v>
      </c>
      <c r="G64" s="24">
        <f t="shared" si="16"/>
        <v>0</v>
      </c>
    </row>
    <row r="65" spans="1:7" x14ac:dyDescent="0.25">
      <c r="A65" s="25" t="s">
        <v>56</v>
      </c>
      <c r="B65" s="23">
        <v>842</v>
      </c>
      <c r="C65" s="24">
        <f t="shared" si="14"/>
        <v>0</v>
      </c>
      <c r="D65" s="23">
        <v>1021</v>
      </c>
      <c r="E65" s="24">
        <f t="shared" si="15"/>
        <v>0</v>
      </c>
      <c r="F65" s="23">
        <v>761</v>
      </c>
      <c r="G65" s="24">
        <f t="shared" si="16"/>
        <v>0</v>
      </c>
    </row>
    <row r="66" spans="1:7" x14ac:dyDescent="0.25">
      <c r="A66" s="25" t="s">
        <v>57</v>
      </c>
      <c r="B66" s="23">
        <v>675</v>
      </c>
      <c r="C66" s="24">
        <f t="shared" si="14"/>
        <v>0</v>
      </c>
      <c r="D66" s="23">
        <v>1013</v>
      </c>
      <c r="E66" s="24">
        <f t="shared" si="15"/>
        <v>0</v>
      </c>
      <c r="F66" s="23">
        <v>553</v>
      </c>
      <c r="G66" s="24">
        <f t="shared" si="16"/>
        <v>0</v>
      </c>
    </row>
    <row r="67" spans="1:7" ht="15.75" thickBot="1" x14ac:dyDescent="0.3">
      <c r="A67" s="25" t="s">
        <v>58</v>
      </c>
      <c r="B67" s="23">
        <v>631</v>
      </c>
      <c r="C67" s="24">
        <f t="shared" si="14"/>
        <v>0</v>
      </c>
      <c r="D67" s="23">
        <v>823</v>
      </c>
      <c r="E67" s="24">
        <f t="shared" si="15"/>
        <v>0</v>
      </c>
      <c r="F67" s="23">
        <v>549</v>
      </c>
      <c r="G67" s="24">
        <f t="shared" si="16"/>
        <v>0</v>
      </c>
    </row>
    <row r="68" spans="1:7" ht="15.75" thickTop="1" x14ac:dyDescent="0.25">
      <c r="A68" s="18" t="s">
        <v>59</v>
      </c>
      <c r="B68" s="19">
        <f t="shared" ref="B68:G68" si="17">AVERAGE(B69:B78)</f>
        <v>579.29999999999995</v>
      </c>
      <c r="C68" s="20">
        <f t="shared" si="17"/>
        <v>0</v>
      </c>
      <c r="D68" s="19">
        <f t="shared" si="17"/>
        <v>697.7</v>
      </c>
      <c r="E68" s="21">
        <f t="shared" si="17"/>
        <v>0</v>
      </c>
      <c r="F68" s="19">
        <f t="shared" si="17"/>
        <v>535.6</v>
      </c>
      <c r="G68" s="20">
        <f t="shared" si="17"/>
        <v>0</v>
      </c>
    </row>
    <row r="69" spans="1:7" x14ac:dyDescent="0.25">
      <c r="A69" s="25" t="s">
        <v>60</v>
      </c>
      <c r="B69" s="23">
        <v>565</v>
      </c>
      <c r="C69" s="24">
        <f t="shared" ref="C69:C78" si="18">IF($B$12=0,0,$B$12*B69/100)</f>
        <v>0</v>
      </c>
      <c r="D69" s="23">
        <v>593</v>
      </c>
      <c r="E69" s="24">
        <f>IF($B$12=0,0,$B$12*D69/100)</f>
        <v>0</v>
      </c>
      <c r="F69" s="23">
        <v>558</v>
      </c>
      <c r="G69" s="24">
        <f>IF($B$12=0,0,$B$12*F69/100)</f>
        <v>0</v>
      </c>
    </row>
    <row r="70" spans="1:7" x14ac:dyDescent="0.25">
      <c r="A70" s="25" t="s">
        <v>61</v>
      </c>
      <c r="B70" s="23">
        <v>513</v>
      </c>
      <c r="C70" s="24">
        <f t="shared" si="18"/>
        <v>0</v>
      </c>
      <c r="D70" s="23">
        <v>586</v>
      </c>
      <c r="E70" s="24">
        <f t="shared" ref="E70:E78" si="19">IF($B$12=0,0,$B$12*D70/100)</f>
        <v>0</v>
      </c>
      <c r="F70" s="23">
        <v>487</v>
      </c>
      <c r="G70" s="24">
        <f t="shared" ref="G70:G78" si="20">IF($B$12=0,0,$B$12*F70/100)</f>
        <v>0</v>
      </c>
    </row>
    <row r="71" spans="1:7" ht="38.25" customHeight="1" x14ac:dyDescent="0.25">
      <c r="A71" s="25" t="s">
        <v>62</v>
      </c>
      <c r="B71" s="23">
        <v>597</v>
      </c>
      <c r="C71" s="24">
        <f t="shared" si="18"/>
        <v>0</v>
      </c>
      <c r="D71" s="23">
        <v>809</v>
      </c>
      <c r="E71" s="24">
        <f t="shared" si="19"/>
        <v>0</v>
      </c>
      <c r="F71" s="23">
        <v>512</v>
      </c>
      <c r="G71" s="24">
        <f t="shared" si="20"/>
        <v>0</v>
      </c>
    </row>
    <row r="72" spans="1:7" x14ac:dyDescent="0.25">
      <c r="A72" s="25" t="s">
        <v>63</v>
      </c>
      <c r="B72" s="23">
        <v>561</v>
      </c>
      <c r="C72" s="24">
        <f t="shared" si="18"/>
        <v>0</v>
      </c>
      <c r="D72" s="23">
        <v>598</v>
      </c>
      <c r="E72" s="24">
        <f t="shared" si="19"/>
        <v>0</v>
      </c>
      <c r="F72" s="23">
        <v>551</v>
      </c>
      <c r="G72" s="24">
        <f t="shared" si="20"/>
        <v>0</v>
      </c>
    </row>
    <row r="73" spans="1:7" x14ac:dyDescent="0.25">
      <c r="A73" s="25" t="s">
        <v>64</v>
      </c>
      <c r="B73" s="23">
        <v>665</v>
      </c>
      <c r="C73" s="24">
        <f t="shared" si="18"/>
        <v>0</v>
      </c>
      <c r="D73" s="23">
        <v>848</v>
      </c>
      <c r="E73" s="24">
        <f t="shared" si="19"/>
        <v>0</v>
      </c>
      <c r="F73" s="23">
        <v>598</v>
      </c>
      <c r="G73" s="24">
        <f t="shared" si="20"/>
        <v>0</v>
      </c>
    </row>
    <row r="74" spans="1:7" x14ac:dyDescent="0.25">
      <c r="A74" s="25" t="s">
        <v>65</v>
      </c>
      <c r="B74" s="23">
        <v>539</v>
      </c>
      <c r="C74" s="24">
        <f t="shared" si="18"/>
        <v>0</v>
      </c>
      <c r="D74" s="23">
        <v>635</v>
      </c>
      <c r="E74" s="24">
        <f t="shared" si="19"/>
        <v>0</v>
      </c>
      <c r="F74" s="23">
        <v>499</v>
      </c>
      <c r="G74" s="24">
        <f t="shared" si="20"/>
        <v>0</v>
      </c>
    </row>
    <row r="75" spans="1:7" x14ac:dyDescent="0.25">
      <c r="A75" s="25" t="s">
        <v>66</v>
      </c>
      <c r="B75" s="23">
        <v>560</v>
      </c>
      <c r="C75" s="24">
        <f t="shared" si="18"/>
        <v>0</v>
      </c>
      <c r="D75" s="23">
        <v>654</v>
      </c>
      <c r="E75" s="24">
        <f t="shared" si="19"/>
        <v>0</v>
      </c>
      <c r="F75" s="23">
        <v>513</v>
      </c>
      <c r="G75" s="24">
        <f t="shared" si="20"/>
        <v>0</v>
      </c>
    </row>
    <row r="76" spans="1:7" x14ac:dyDescent="0.25">
      <c r="A76" s="25" t="s">
        <v>67</v>
      </c>
      <c r="B76" s="23">
        <v>633</v>
      </c>
      <c r="C76" s="24">
        <f t="shared" si="18"/>
        <v>0</v>
      </c>
      <c r="D76" s="23">
        <v>774</v>
      </c>
      <c r="E76" s="24">
        <f t="shared" si="19"/>
        <v>0</v>
      </c>
      <c r="F76" s="23">
        <v>593</v>
      </c>
      <c r="G76" s="24">
        <f t="shared" si="20"/>
        <v>0</v>
      </c>
    </row>
    <row r="77" spans="1:7" x14ac:dyDescent="0.25">
      <c r="A77" s="25" t="s">
        <v>68</v>
      </c>
      <c r="B77" s="23">
        <v>579</v>
      </c>
      <c r="C77" s="24">
        <f t="shared" si="18"/>
        <v>0</v>
      </c>
      <c r="D77" s="23">
        <v>767</v>
      </c>
      <c r="E77" s="24">
        <f t="shared" si="19"/>
        <v>0</v>
      </c>
      <c r="F77" s="23">
        <v>503</v>
      </c>
      <c r="G77" s="24">
        <f t="shared" si="20"/>
        <v>0</v>
      </c>
    </row>
    <row r="78" spans="1:7" ht="15.75" thickBot="1" x14ac:dyDescent="0.3">
      <c r="A78" s="25" t="s">
        <v>69</v>
      </c>
      <c r="B78" s="23">
        <v>581</v>
      </c>
      <c r="C78" s="24">
        <f t="shared" si="18"/>
        <v>0</v>
      </c>
      <c r="D78" s="23">
        <v>713</v>
      </c>
      <c r="E78" s="24">
        <f t="shared" si="19"/>
        <v>0</v>
      </c>
      <c r="F78" s="23">
        <v>542</v>
      </c>
      <c r="G78" s="24">
        <f t="shared" si="20"/>
        <v>0</v>
      </c>
    </row>
    <row r="79" spans="1:7" ht="16.5" thickTop="1" thickBot="1" x14ac:dyDescent="0.3">
      <c r="A79" s="27" t="s">
        <v>70</v>
      </c>
      <c r="B79" s="28"/>
      <c r="C79" s="28"/>
      <c r="D79" s="28"/>
      <c r="E79" s="28"/>
      <c r="F79" s="28"/>
      <c r="G79" s="28"/>
    </row>
    <row r="80" spans="1:7" ht="15.75" thickTop="1" x14ac:dyDescent="0.25"/>
  </sheetData>
  <mergeCells count="10">
    <mergeCell ref="A79:G79"/>
    <mergeCell ref="A4:F6"/>
    <mergeCell ref="A12:A14"/>
    <mergeCell ref="D12:G14"/>
    <mergeCell ref="A15:G15"/>
    <mergeCell ref="A16:A18"/>
    <mergeCell ref="B16:C17"/>
    <mergeCell ref="D16:G16"/>
    <mergeCell ref="D17:E17"/>
    <mergeCell ref="F17:G17"/>
  </mergeCells>
  <conditionalFormatting sqref="E20">
    <cfRule type="cellIs" dxfId="53" priority="100" stopIfTrue="1" operator="equal">
      <formula>0</formula>
    </cfRule>
    <cfRule type="top10" dxfId="52" priority="101" stopIfTrue="1" bottom="1" rank="1"/>
    <cfRule type="top10" dxfId="51" priority="102" stopIfTrue="1" rank="1"/>
  </conditionalFormatting>
  <conditionalFormatting sqref="G20">
    <cfRule type="cellIs" dxfId="50" priority="97" stopIfTrue="1" operator="equal">
      <formula>0</formula>
    </cfRule>
    <cfRule type="top10" dxfId="49" priority="98" stopIfTrue="1" bottom="1" rank="1"/>
    <cfRule type="top10" dxfId="48" priority="99" stopIfTrue="1" rank="1"/>
  </conditionalFormatting>
  <conditionalFormatting sqref="C20">
    <cfRule type="cellIs" dxfId="47" priority="46" stopIfTrue="1" operator="equal">
      <formula>0</formula>
    </cfRule>
    <cfRule type="top10" dxfId="46" priority="47" stopIfTrue="1" bottom="1" rank="1"/>
    <cfRule type="top10" dxfId="45" priority="48" stopIfTrue="1" rank="1"/>
  </conditionalFormatting>
  <conditionalFormatting sqref="C22:C34">
    <cfRule type="cellIs" dxfId="44" priority="43" stopIfTrue="1" operator="equal">
      <formula>0</formula>
    </cfRule>
    <cfRule type="top10" dxfId="43" priority="44" stopIfTrue="1" bottom="1" rank="1"/>
    <cfRule type="top10" dxfId="42" priority="45" stopIfTrue="1" rank="1"/>
  </conditionalFormatting>
  <conditionalFormatting sqref="C36:C44">
    <cfRule type="cellIs" dxfId="41" priority="40" stopIfTrue="1" operator="equal">
      <formula>0</formula>
    </cfRule>
    <cfRule type="top10" dxfId="40" priority="41" stopIfTrue="1" bottom="1" rank="1"/>
    <cfRule type="top10" dxfId="39" priority="42" stopIfTrue="1" rank="1"/>
  </conditionalFormatting>
  <conditionalFormatting sqref="C46:C55">
    <cfRule type="cellIs" dxfId="38" priority="37" stopIfTrue="1" operator="equal">
      <formula>0</formula>
    </cfRule>
    <cfRule type="top10" dxfId="37" priority="38" stopIfTrue="1" bottom="1" rank="1"/>
    <cfRule type="top10" dxfId="36" priority="39" stopIfTrue="1" rank="1"/>
  </conditionalFormatting>
  <conditionalFormatting sqref="C57:C67">
    <cfRule type="cellIs" dxfId="35" priority="34" stopIfTrue="1" operator="equal">
      <formula>0</formula>
    </cfRule>
    <cfRule type="top10" dxfId="34" priority="35" stopIfTrue="1" bottom="1" rank="1"/>
    <cfRule type="top10" dxfId="33" priority="36" stopIfTrue="1" rank="1"/>
  </conditionalFormatting>
  <conditionalFormatting sqref="C69:C78">
    <cfRule type="cellIs" dxfId="32" priority="31" stopIfTrue="1" operator="equal">
      <formula>0</formula>
    </cfRule>
    <cfRule type="top10" dxfId="31" priority="32" stopIfTrue="1" bottom="1" rank="1"/>
    <cfRule type="top10" dxfId="30" priority="33" stopIfTrue="1" rank="1"/>
  </conditionalFormatting>
  <conditionalFormatting sqref="E22:E34">
    <cfRule type="cellIs" dxfId="29" priority="28" stopIfTrue="1" operator="equal">
      <formula>0</formula>
    </cfRule>
    <cfRule type="top10" dxfId="28" priority="29" stopIfTrue="1" bottom="1" rank="1"/>
    <cfRule type="top10" dxfId="27" priority="30" stopIfTrue="1" rank="1"/>
  </conditionalFormatting>
  <conditionalFormatting sqref="E36:E44">
    <cfRule type="cellIs" dxfId="26" priority="25" stopIfTrue="1" operator="equal">
      <formula>0</formula>
    </cfRule>
    <cfRule type="top10" dxfId="25" priority="26" stopIfTrue="1" bottom="1" rank="1"/>
    <cfRule type="top10" dxfId="24" priority="27" stopIfTrue="1" rank="1"/>
  </conditionalFormatting>
  <conditionalFormatting sqref="E46:E55">
    <cfRule type="cellIs" dxfId="23" priority="22" stopIfTrue="1" operator="equal">
      <formula>0</formula>
    </cfRule>
    <cfRule type="top10" dxfId="22" priority="23" stopIfTrue="1" bottom="1" rank="1"/>
    <cfRule type="top10" dxfId="21" priority="24" stopIfTrue="1" rank="1"/>
  </conditionalFormatting>
  <conditionalFormatting sqref="E57:E67">
    <cfRule type="cellIs" dxfId="20" priority="19" stopIfTrue="1" operator="equal">
      <formula>0</formula>
    </cfRule>
    <cfRule type="top10" dxfId="19" priority="20" stopIfTrue="1" bottom="1" rank="1"/>
    <cfRule type="top10" dxfId="18" priority="21" stopIfTrue="1" rank="1"/>
  </conditionalFormatting>
  <conditionalFormatting sqref="E69:E78">
    <cfRule type="cellIs" dxfId="17" priority="16" stopIfTrue="1" operator="equal">
      <formula>0</formula>
    </cfRule>
    <cfRule type="top10" dxfId="16" priority="17" stopIfTrue="1" bottom="1" rank="1"/>
    <cfRule type="top10" dxfId="15" priority="18" stopIfTrue="1" rank="1"/>
  </conditionalFormatting>
  <conditionalFormatting sqref="G22:G34">
    <cfRule type="cellIs" dxfId="14" priority="13" stopIfTrue="1" operator="equal">
      <formula>0</formula>
    </cfRule>
    <cfRule type="top10" dxfId="13" priority="14" stopIfTrue="1" bottom="1" rank="1"/>
    <cfRule type="top10" dxfId="12" priority="15" stopIfTrue="1" rank="1"/>
  </conditionalFormatting>
  <conditionalFormatting sqref="G36:G44">
    <cfRule type="cellIs" dxfId="11" priority="10" stopIfTrue="1" operator="equal">
      <formula>0</formula>
    </cfRule>
    <cfRule type="top10" dxfId="10" priority="11" stopIfTrue="1" bottom="1" rank="1"/>
    <cfRule type="top10" dxfId="9" priority="12" stopIfTrue="1" rank="1"/>
  </conditionalFormatting>
  <conditionalFormatting sqref="G46:G55">
    <cfRule type="cellIs" dxfId="8" priority="7" stopIfTrue="1" operator="equal">
      <formula>0</formula>
    </cfRule>
    <cfRule type="top10" dxfId="7" priority="8" stopIfTrue="1" bottom="1" rank="1"/>
    <cfRule type="top10" dxfId="6" priority="9" stopIfTrue="1" rank="1"/>
  </conditionalFormatting>
  <conditionalFormatting sqref="G57:G67">
    <cfRule type="cellIs" dxfId="5" priority="4" stopIfTrue="1" operator="equal">
      <formula>0</formula>
    </cfRule>
    <cfRule type="top10" dxfId="4" priority="5" stopIfTrue="1" bottom="1" rank="1"/>
    <cfRule type="top10" dxfId="3" priority="6" stopIfTrue="1" rank="1"/>
  </conditionalFormatting>
  <conditionalFormatting sqref="G69:G78">
    <cfRule type="cellIs" dxfId="2" priority="1" stopIfTrue="1" operator="equal">
      <formula>0</formula>
    </cfRule>
    <cfRule type="top10" dxfId="1" priority="2" stopIfTrue="1" bottom="1" rank="1"/>
    <cfRule type="top10" dxfId="0" priority="3" stopIfTrue="1" rank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2763-6208-4D22-82C6-30281AB8D8BF}">
  <dimension ref="A1"/>
  <sheetViews>
    <sheetView topLeftCell="A40" workbookViewId="0"/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Berechnungstool 2024</vt:lpstr>
      <vt:lpstr>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Lis</dc:creator>
  <cp:lastModifiedBy>Bernd Falge</cp:lastModifiedBy>
  <dcterms:created xsi:type="dcterms:W3CDTF">2024-08-13T09:02:39Z</dcterms:created>
  <dcterms:modified xsi:type="dcterms:W3CDTF">2024-09-19T12:40:57Z</dcterms:modified>
</cp:coreProperties>
</file>